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ofiabuckel/Documents/Universidad/El Líbero/Investigación/Cuentas Públicas participativas/"/>
    </mc:Choice>
  </mc:AlternateContent>
  <xr:revisionPtr revIDLastSave="0" documentId="13_ncr:1_{126BEBC7-66D7-CB4C-B13A-927BCA2E4867}" xr6:coauthVersionLast="47" xr6:coauthVersionMax="47" xr10:uidLastSave="{00000000-0000-0000-0000-000000000000}"/>
  <bookViews>
    <workbookView xWindow="0" yWindow="500" windowWidth="28800" windowHeight="15720" xr2:uid="{52E7335D-B163-4FD2-A340-4CF7F58E959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B28" i="1" s="1"/>
  <c r="F26" i="1"/>
  <c r="M18" i="1"/>
  <c r="I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Paulina Lara Lara</author>
  </authors>
  <commentList>
    <comment ref="M6" authorId="0" shapeId="0" xr:uid="{1DE17259-1E7B-48A1-8CF4-7D737F8BB94A}">
      <text>
        <r>
          <rPr>
            <b/>
            <sz val="9"/>
            <color indexed="81"/>
            <rFont val="Tahoma"/>
            <family val="2"/>
          </rPr>
          <t>Transfers efectuados el 23 y el 24/07/2025</t>
        </r>
      </text>
    </comment>
  </commentList>
</comments>
</file>

<file path=xl/sharedStrings.xml><?xml version="1.0" encoding="utf-8"?>
<sst xmlns="http://schemas.openxmlformats.org/spreadsheetml/2006/main" count="141" uniqueCount="103">
  <si>
    <t>Nombres</t>
  </si>
  <si>
    <t>Apellido Paterno</t>
  </si>
  <si>
    <t>Apellido Materno</t>
  </si>
  <si>
    <t>Cargo</t>
  </si>
  <si>
    <t>Motivo</t>
  </si>
  <si>
    <t xml:space="preserve">Medio de Transporte </t>
  </si>
  <si>
    <t>Itinerario</t>
  </si>
  <si>
    <t>Fecha compra</t>
  </si>
  <si>
    <t>Total pasaje aéreo</t>
  </si>
  <si>
    <t>Fecha Inicio Cometido</t>
  </si>
  <si>
    <t>Fecha Término Cometido</t>
  </si>
  <si>
    <t>Total Viático</t>
  </si>
  <si>
    <t>PAULA ANDREA</t>
  </si>
  <si>
    <t>ARENAS</t>
  </si>
  <si>
    <t>VILLARREAL</t>
  </si>
  <si>
    <t>Encargada Avanzada Ministerial</t>
  </si>
  <si>
    <t>CUENTA PÚBLICA MINISTERIO DE SEGURIDAD PÚBLICA 2025 Y OTRAS ACTIVIDADES PROGRAMADAS EN LA ZONA.</t>
  </si>
  <si>
    <t>Avión</t>
  </si>
  <si>
    <t>SANTIAGO - ANTOFAGASTA - SANTIAGO</t>
  </si>
  <si>
    <t>PATRICIO ALFREDO</t>
  </si>
  <si>
    <t>BERRIOS</t>
  </si>
  <si>
    <t>CORNEJO</t>
  </si>
  <si>
    <t>Profesional Encargado de Avanzada</t>
  </si>
  <si>
    <t>REUNIÓN FUERA DEL SERVICIO OBS: AGENDA MINISTERIO DE SEGURIDAD, CUENTA PÚBLICA DEL MINISTERIO DE SEGURIDAD PÚBLICA</t>
  </si>
  <si>
    <t>LUIS ANTONIO</t>
  </si>
  <si>
    <t>CAMPOS</t>
  </si>
  <si>
    <t>VALVERDE</t>
  </si>
  <si>
    <t>Analista Operaciones y Redes</t>
  </si>
  <si>
    <t>PRESTAR APOYO POR SOLICITUD DE JEFATURA DAFP PARA DAR SOPORTE EN CUENTA PÚBLICA A REALIZARSE EL DÍA 24 DE JULIO.</t>
  </si>
  <si>
    <t>FELIPE EDUARDO</t>
  </si>
  <si>
    <t>CARMONA</t>
  </si>
  <si>
    <t>Periodista Ministerio</t>
  </si>
  <si>
    <t>CUENTA PÚBLICA 2025 MINISTERIO DE SEGURIDAD PÚBLICA Y OTRAS ACTIVIDADES PROGRAMADAS EN LA ZONA.</t>
  </si>
  <si>
    <t>18-07-2025 / 21-07/2025</t>
  </si>
  <si>
    <t>JUAN ANTONIO</t>
  </si>
  <si>
    <t>SALAZAR</t>
  </si>
  <si>
    <t>LORCA</t>
  </si>
  <si>
    <t>Jefe Departamento de Administración</t>
  </si>
  <si>
    <t>REUNIÓN FUERA DEL SERVICIO OBS: PREPARATORIA CUENTA PUBLICA MINISTERIO DE SEGURIDAD PÚBLICA.</t>
  </si>
  <si>
    <t>17-07-2025 / 22-07-2025</t>
  </si>
  <si>
    <t>LUIS ALBERTO</t>
  </si>
  <si>
    <t>CORDERO</t>
  </si>
  <si>
    <t>VEGA</t>
  </si>
  <si>
    <t>Ministro</t>
  </si>
  <si>
    <t>AVIÓN DE CARABINEROS</t>
  </si>
  <si>
    <t>SILVANA</t>
  </si>
  <si>
    <t>FLORES</t>
  </si>
  <si>
    <t>SOÑEZ</t>
  </si>
  <si>
    <t>Escolta Ministro</t>
  </si>
  <si>
    <t>TRASLADO CUENTA PÚBLICA DEL SENADO (CONGRESO NACIONAL) Y POSTERIOR TRASLADO PARA LA CUENTA PÚBLICA DEL MINISTERIO DE SEGURIDAD PÚBLICA EN LA REGIÓN DE ANTOFAGASTA</t>
  </si>
  <si>
    <t>MARIA TRINIDAD</t>
  </si>
  <si>
    <t>FURCHE</t>
  </si>
  <si>
    <t>ROSSE</t>
  </si>
  <si>
    <t>Asesora Gabinete</t>
  </si>
  <si>
    <t>CUENTA PÚBLICA MINISTERIAL</t>
  </si>
  <si>
    <t>DIEGO IGNACIO</t>
  </si>
  <si>
    <t>INZUNZA</t>
  </si>
  <si>
    <t>CACERES</t>
  </si>
  <si>
    <t>Comunicador Audiovisual</t>
  </si>
  <si>
    <t>REGISTRO AUDIOVISUAL DE LA CUENTA PÚBLICA DEL MSP Y REUNIONES DE LA SUBSECRETARIA LEITAO EN LA REGIÓN</t>
  </si>
  <si>
    <t>HERNAN JAVIER</t>
  </si>
  <si>
    <t>LEIGHTON</t>
  </si>
  <si>
    <t>FRONTAURA</t>
  </si>
  <si>
    <t>Jefe de Prensa</t>
  </si>
  <si>
    <t>ACOMPAÑAR AL MINISTRO A LA ENTREGA DE LA CUENTA PÚBLICA ANUAL DEL MINISTERIO.</t>
  </si>
  <si>
    <t>CAROLINA</t>
  </si>
  <si>
    <t>LEITAO</t>
  </si>
  <si>
    <t>ALVAREZ-SALAMANCA</t>
  </si>
  <si>
    <t>Subsecretaria</t>
  </si>
  <si>
    <t>LESLIE NATALIA</t>
  </si>
  <si>
    <t>NEIRA</t>
  </si>
  <si>
    <t>SANTANA</t>
  </si>
  <si>
    <t>Jefa de Prensa</t>
  </si>
  <si>
    <t>REUNIONES Y CUENTA PÚBLICA DEL MINISTERIO DE SEGURIDAD EN ANTOFAGASTA.</t>
  </si>
  <si>
    <t>NICOLE SCARLETTE</t>
  </si>
  <si>
    <t>OTAZO</t>
  </si>
  <si>
    <t>CARRILLO</t>
  </si>
  <si>
    <t>CUENTA PÚBLICA 2025 MINISTERIO DE SEGURIDAD PÚBLICA Y OTRAS ACTIVIDADES PROGRAMADAS EN LA ZONA</t>
  </si>
  <si>
    <t>18-07-2025 / 21-07-2025</t>
  </si>
  <si>
    <t>PAOLA DEL CARMEN</t>
  </si>
  <si>
    <t>SAIS</t>
  </si>
  <si>
    <t>DUNNER</t>
  </si>
  <si>
    <t>Jefa de Comunicaciones Ministerio</t>
  </si>
  <si>
    <t>Señalar que no existen gastos asociados a hospedaje con cargo al servicio, estos son cubiertos por cada funcionario con la asignación de viático.</t>
  </si>
  <si>
    <t>Reembolso</t>
  </si>
  <si>
    <t>Actividad</t>
  </si>
  <si>
    <t>Documento</t>
  </si>
  <si>
    <t>Rut</t>
  </si>
  <si>
    <t xml:space="preserve">Adjudicado a: </t>
  </si>
  <si>
    <t>2 pendones araña 145x230 cm y 2 pendones de araña 75x230 cm para cuenta pública del Ministerio de Seguridad Pública.</t>
  </si>
  <si>
    <t>654478-364-AG25</t>
  </si>
  <si>
    <t>77045691-6</t>
  </si>
  <si>
    <t>MARKETING Y PUBLICIDAD IDEAMANIA LIMITADA</t>
  </si>
  <si>
    <t>Servicio de producción de eventos para realización de cuenta pública del Ministerio de Seguridad Pública. Incluye arriendo de salón, equipamiento audiovisual, coffe break, traducción de lengua de señas, entre otros.</t>
  </si>
  <si>
    <t>654478-367-AG25</t>
  </si>
  <si>
    <t>76300891-6</t>
  </si>
  <si>
    <t>GIMENA MARIELA NUNEZ GODOY PRODUCCIONES E.I.R.L.</t>
  </si>
  <si>
    <t xml:space="preserve">Servicios de traslado en VAN para traslados de funcionarios y asesores de la SPD dentro de la Región de Antofagasta el día 23/07/2025 y 24/07/2025. Cuenta Pública MSP </t>
  </si>
  <si>
    <t>654478-387-AG25</t>
  </si>
  <si>
    <t xml:space="preserve">Monto </t>
  </si>
  <si>
    <t>Otros gastos</t>
  </si>
  <si>
    <t>Total Gastos SPD</t>
  </si>
  <si>
    <t>Gastos efectuados por la Subsecretaría de Prevención del Delito por motivo de la Cuenta Pública del Ministerio de Seguridad realizada en Antofagasta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</si>
</sst>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41" formatCode="_ * #,##0_ ;_ * \-#,##0_ ;_ * &quot;-&quot;_ ;_ @_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indexed="81"/>
      <name val="Tahoma"/>
      <family val="2"/>
    </font>
    <font>
      <b/>
      <i/>
      <sz val="14"/>
      <color theme="1"/>
      <name val="Aptos Narrow"/>
      <family val="2"/>
      <scheme val="minor"/>
    </font>
    <font>
      <b/>
      <sz val="10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57B8B"/>
        <bgColor rgb="FF00000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1" fontId="2" fillId="0" borderId="0" xfId="1" applyFont="1"/>
    <xf numFmtId="41" fontId="0" fillId="0" borderId="0" xfId="1" applyFont="1"/>
    <xf numFmtId="0" fontId="3" fillId="0" borderId="0" xfId="0" applyFont="1"/>
    <xf numFmtId="0" fontId="6" fillId="0" borderId="0" xfId="0" applyFont="1"/>
    <xf numFmtId="42" fontId="3" fillId="0" borderId="0" xfId="2" applyFont="1"/>
    <xf numFmtId="42" fontId="0" fillId="0" borderId="0" xfId="2" applyFont="1"/>
    <xf numFmtId="14" fontId="0" fillId="0" borderId="0" xfId="0" applyNumberFormat="1"/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42" fontId="8" fillId="0" borderId="4" xfId="2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42" fontId="8" fillId="0" borderId="3" xfId="2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1" fontId="10" fillId="0" borderId="0" xfId="1" applyFont="1" applyAlignment="1">
      <alignment horizontal="left"/>
    </xf>
    <xf numFmtId="0" fontId="9" fillId="3" borderId="0" xfId="0" applyFont="1" applyFill="1" applyAlignment="1">
      <alignment vertical="center" wrapText="1"/>
    </xf>
    <xf numFmtId="42" fontId="4" fillId="3" borderId="0" xfId="0" applyNumberFormat="1" applyFont="1" applyFill="1"/>
    <xf numFmtId="42" fontId="0" fillId="0" borderId="0" xfId="0" applyNumberFormat="1"/>
    <xf numFmtId="41" fontId="0" fillId="0" borderId="0" xfId="0" applyNumberFormat="1"/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D4E3B-3782-4F19-AE3A-88A74D10A1A5}">
  <dimension ref="A1:M31"/>
  <sheetViews>
    <sheetView tabSelected="1" topLeftCell="C1" zoomScale="87" workbookViewId="0">
      <selection activeCell="L18" sqref="L18"/>
    </sheetView>
  </sheetViews>
  <sheetFormatPr baseColWidth="10" defaultColWidth="11.5" defaultRowHeight="15" x14ac:dyDescent="0.2"/>
  <cols>
    <col min="1" max="1" width="37.1640625" customWidth="1"/>
    <col min="2" max="2" width="18.83203125" customWidth="1"/>
    <col min="3" max="3" width="19.83203125" bestFit="1" customWidth="1"/>
    <col min="4" max="4" width="34.5" bestFit="1" customWidth="1"/>
    <col min="5" max="5" width="36.33203125" customWidth="1"/>
    <col min="6" max="6" width="22.5" bestFit="1" customWidth="1"/>
    <col min="7" max="7" width="35.5" bestFit="1" customWidth="1"/>
    <col min="8" max="8" width="22.5" bestFit="1" customWidth="1"/>
    <col min="9" max="9" width="22.5" style="3" bestFit="1" customWidth="1"/>
    <col min="10" max="10" width="20.6640625" bestFit="1" customWidth="1"/>
    <col min="11" max="11" width="23.1640625" bestFit="1" customWidth="1"/>
    <col min="12" max="12" width="12" style="3" bestFit="1" customWidth="1"/>
    <col min="13" max="13" width="11.5" style="3"/>
  </cols>
  <sheetData>
    <row r="1" spans="1:13" s="24" customFormat="1" ht="24" x14ac:dyDescent="0.3">
      <c r="A1" s="25" t="s">
        <v>102</v>
      </c>
      <c r="I1" s="26"/>
      <c r="L1" s="26"/>
      <c r="M1" s="26"/>
    </row>
    <row r="3" spans="1:13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2" t="s">
        <v>8</v>
      </c>
      <c r="J3" s="1" t="s">
        <v>9</v>
      </c>
      <c r="K3" s="1" t="s">
        <v>10</v>
      </c>
      <c r="L3" s="2" t="s">
        <v>11</v>
      </c>
      <c r="M3" s="2" t="s">
        <v>84</v>
      </c>
    </row>
    <row r="4" spans="1:13" x14ac:dyDescent="0.2">
      <c r="A4" t="s">
        <v>12</v>
      </c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s="8">
        <v>45859</v>
      </c>
      <c r="I4" s="3">
        <v>410378</v>
      </c>
      <c r="J4" s="8">
        <v>45861</v>
      </c>
      <c r="K4" s="8">
        <v>45862</v>
      </c>
      <c r="L4" s="3">
        <v>121034</v>
      </c>
      <c r="M4" s="3">
        <v>0</v>
      </c>
    </row>
    <row r="5" spans="1:13" x14ac:dyDescent="0.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t="s">
        <v>17</v>
      </c>
      <c r="G5" t="s">
        <v>18</v>
      </c>
      <c r="H5" s="8">
        <v>45855</v>
      </c>
      <c r="I5" s="3">
        <v>287214</v>
      </c>
      <c r="J5" s="8">
        <v>45860</v>
      </c>
      <c r="K5" s="8">
        <v>45862</v>
      </c>
      <c r="L5" s="3">
        <v>190855</v>
      </c>
      <c r="M5" s="3">
        <v>0</v>
      </c>
    </row>
    <row r="6" spans="1:13" x14ac:dyDescent="0.2">
      <c r="A6" t="s">
        <v>24</v>
      </c>
      <c r="B6" t="s">
        <v>25</v>
      </c>
      <c r="C6" t="s">
        <v>26</v>
      </c>
      <c r="D6" t="s">
        <v>27</v>
      </c>
      <c r="E6" t="s">
        <v>28</v>
      </c>
      <c r="F6" t="s">
        <v>17</v>
      </c>
      <c r="G6" t="s">
        <v>18</v>
      </c>
      <c r="H6" s="8">
        <v>45855</v>
      </c>
      <c r="I6" s="3">
        <v>395189</v>
      </c>
      <c r="J6" s="8">
        <v>45861</v>
      </c>
      <c r="K6" s="8">
        <v>45862</v>
      </c>
      <c r="L6" s="3">
        <v>111332</v>
      </c>
      <c r="M6" s="3">
        <v>36900</v>
      </c>
    </row>
    <row r="7" spans="1:13" x14ac:dyDescent="0.2">
      <c r="A7" t="s">
        <v>29</v>
      </c>
      <c r="B7" t="s">
        <v>30</v>
      </c>
      <c r="C7" t="s">
        <v>30</v>
      </c>
      <c r="D7" t="s">
        <v>31</v>
      </c>
      <c r="E7" t="s">
        <v>32</v>
      </c>
      <c r="F7" t="s">
        <v>17</v>
      </c>
      <c r="G7" t="s">
        <v>18</v>
      </c>
      <c r="H7" t="s">
        <v>33</v>
      </c>
      <c r="I7" s="3">
        <v>499468</v>
      </c>
      <c r="J7" s="8">
        <v>45860</v>
      </c>
      <c r="K7" s="8">
        <v>45862</v>
      </c>
      <c r="L7" s="3">
        <v>154891</v>
      </c>
      <c r="M7" s="3">
        <v>0</v>
      </c>
    </row>
    <row r="8" spans="1:13" x14ac:dyDescent="0.2">
      <c r="A8" t="s">
        <v>34</v>
      </c>
      <c r="B8" t="s">
        <v>35</v>
      </c>
      <c r="C8" t="s">
        <v>36</v>
      </c>
      <c r="D8" t="s">
        <v>37</v>
      </c>
      <c r="E8" t="s">
        <v>38</v>
      </c>
      <c r="F8" t="s">
        <v>17</v>
      </c>
      <c r="G8" t="s">
        <v>18</v>
      </c>
      <c r="H8" t="s">
        <v>39</v>
      </c>
      <c r="I8" s="3">
        <v>580634</v>
      </c>
      <c r="J8" s="8">
        <v>45860</v>
      </c>
      <c r="K8" s="8">
        <v>45862</v>
      </c>
      <c r="L8" s="3">
        <v>207487</v>
      </c>
      <c r="M8" s="3">
        <v>0</v>
      </c>
    </row>
    <row r="9" spans="1:13" x14ac:dyDescent="0.2">
      <c r="A9" t="s">
        <v>40</v>
      </c>
      <c r="B9" t="s">
        <v>41</v>
      </c>
      <c r="C9" t="s">
        <v>42</v>
      </c>
      <c r="D9" t="s">
        <v>43</v>
      </c>
      <c r="E9" t="s">
        <v>32</v>
      </c>
      <c r="F9" t="s">
        <v>44</v>
      </c>
      <c r="G9" t="s">
        <v>18</v>
      </c>
      <c r="H9" t="s">
        <v>44</v>
      </c>
      <c r="I9" s="3" t="s">
        <v>44</v>
      </c>
      <c r="J9" s="8">
        <v>45861</v>
      </c>
      <c r="K9" s="8">
        <v>45862</v>
      </c>
      <c r="L9" s="3">
        <v>121034</v>
      </c>
      <c r="M9" s="3">
        <v>0</v>
      </c>
    </row>
    <row r="10" spans="1:13" x14ac:dyDescent="0.2">
      <c r="A10" t="s">
        <v>45</v>
      </c>
      <c r="B10" t="s">
        <v>46</v>
      </c>
      <c r="C10" t="s">
        <v>47</v>
      </c>
      <c r="D10" t="s">
        <v>48</v>
      </c>
      <c r="E10" t="s">
        <v>49</v>
      </c>
      <c r="F10" t="s">
        <v>44</v>
      </c>
      <c r="G10" t="s">
        <v>18</v>
      </c>
      <c r="H10" t="s">
        <v>44</v>
      </c>
      <c r="I10" s="3" t="s">
        <v>44</v>
      </c>
      <c r="J10" s="8">
        <v>45861</v>
      </c>
      <c r="K10" s="8">
        <v>45862</v>
      </c>
      <c r="L10" s="3">
        <v>111332</v>
      </c>
      <c r="M10" s="3">
        <v>0</v>
      </c>
    </row>
    <row r="11" spans="1:13" x14ac:dyDescent="0.2">
      <c r="A11" t="s">
        <v>50</v>
      </c>
      <c r="B11" t="s">
        <v>51</v>
      </c>
      <c r="C11" t="s">
        <v>52</v>
      </c>
      <c r="D11" t="s">
        <v>53</v>
      </c>
      <c r="E11" t="s">
        <v>54</v>
      </c>
      <c r="F11" t="s">
        <v>17</v>
      </c>
      <c r="G11" t="s">
        <v>18</v>
      </c>
      <c r="H11" s="8">
        <v>45856</v>
      </c>
      <c r="I11" s="3">
        <v>394774</v>
      </c>
      <c r="J11" s="8">
        <v>45861</v>
      </c>
      <c r="K11" s="8">
        <v>45862</v>
      </c>
      <c r="L11" s="3">
        <v>111332</v>
      </c>
      <c r="M11" s="3">
        <v>0</v>
      </c>
    </row>
    <row r="12" spans="1:13" x14ac:dyDescent="0.2">
      <c r="A12" t="s">
        <v>55</v>
      </c>
      <c r="B12" t="s">
        <v>56</v>
      </c>
      <c r="C12" t="s">
        <v>57</v>
      </c>
      <c r="D12" t="s">
        <v>58</v>
      </c>
      <c r="E12" t="s">
        <v>59</v>
      </c>
      <c r="F12" t="s">
        <v>17</v>
      </c>
      <c r="G12" t="s">
        <v>18</v>
      </c>
      <c r="H12" s="8">
        <v>45856</v>
      </c>
      <c r="I12" s="3">
        <v>366007</v>
      </c>
      <c r="J12" s="8">
        <v>45861</v>
      </c>
      <c r="K12" s="8">
        <v>45862</v>
      </c>
      <c r="L12" s="3">
        <v>111332</v>
      </c>
      <c r="M12" s="3">
        <v>0</v>
      </c>
    </row>
    <row r="13" spans="1:13" x14ac:dyDescent="0.2">
      <c r="A13" t="s">
        <v>60</v>
      </c>
      <c r="B13" t="s">
        <v>61</v>
      </c>
      <c r="C13" t="s">
        <v>62</v>
      </c>
      <c r="D13" t="s">
        <v>63</v>
      </c>
      <c r="E13" t="s">
        <v>64</v>
      </c>
      <c r="F13" t="s">
        <v>44</v>
      </c>
      <c r="G13" t="s">
        <v>18</v>
      </c>
      <c r="H13" t="s">
        <v>44</v>
      </c>
      <c r="I13" s="3" t="s">
        <v>44</v>
      </c>
      <c r="J13" s="8">
        <v>45861</v>
      </c>
      <c r="K13" s="8">
        <v>45862</v>
      </c>
      <c r="L13" s="3">
        <v>121034</v>
      </c>
      <c r="M13" s="3">
        <v>0</v>
      </c>
    </row>
    <row r="14" spans="1:13" x14ac:dyDescent="0.2">
      <c r="A14" t="s">
        <v>65</v>
      </c>
      <c r="B14" t="s">
        <v>66</v>
      </c>
      <c r="C14" t="s">
        <v>67</v>
      </c>
      <c r="D14" t="s">
        <v>68</v>
      </c>
      <c r="E14" t="s">
        <v>54</v>
      </c>
      <c r="F14" t="s">
        <v>17</v>
      </c>
      <c r="G14" t="s">
        <v>18</v>
      </c>
      <c r="H14" s="8">
        <v>45856</v>
      </c>
      <c r="I14" s="3">
        <v>523429</v>
      </c>
      <c r="J14" s="8">
        <v>45861</v>
      </c>
      <c r="K14" s="8">
        <v>45862</v>
      </c>
      <c r="L14" s="3">
        <v>121034</v>
      </c>
      <c r="M14" s="3">
        <v>0</v>
      </c>
    </row>
    <row r="15" spans="1:13" x14ac:dyDescent="0.2">
      <c r="A15" t="s">
        <v>69</v>
      </c>
      <c r="B15" t="s">
        <v>70</v>
      </c>
      <c r="C15" t="s">
        <v>71</v>
      </c>
      <c r="D15" t="s">
        <v>72</v>
      </c>
      <c r="E15" t="s">
        <v>73</v>
      </c>
      <c r="F15" t="s">
        <v>17</v>
      </c>
      <c r="G15" t="s">
        <v>18</v>
      </c>
      <c r="H15" s="8">
        <v>45856</v>
      </c>
      <c r="I15" s="3">
        <v>491199</v>
      </c>
      <c r="J15" s="8">
        <v>45861</v>
      </c>
      <c r="K15" s="8">
        <v>45862</v>
      </c>
      <c r="L15" s="3">
        <v>121034</v>
      </c>
      <c r="M15" s="3">
        <v>0</v>
      </c>
    </row>
    <row r="16" spans="1:13" x14ac:dyDescent="0.2">
      <c r="A16" t="s">
        <v>74</v>
      </c>
      <c r="B16" t="s">
        <v>75</v>
      </c>
      <c r="C16" t="s">
        <v>76</v>
      </c>
      <c r="D16" t="s">
        <v>31</v>
      </c>
      <c r="E16" t="s">
        <v>77</v>
      </c>
      <c r="F16" t="s">
        <v>17</v>
      </c>
      <c r="G16" t="s">
        <v>18</v>
      </c>
      <c r="H16" t="s">
        <v>78</v>
      </c>
      <c r="I16" s="3">
        <v>499468</v>
      </c>
      <c r="J16" s="8">
        <v>45860</v>
      </c>
      <c r="K16" s="8">
        <v>45862</v>
      </c>
      <c r="L16" s="3">
        <v>190855</v>
      </c>
      <c r="M16" s="3">
        <v>0</v>
      </c>
    </row>
    <row r="17" spans="1:13" x14ac:dyDescent="0.2">
      <c r="A17" t="s">
        <v>79</v>
      </c>
      <c r="B17" t="s">
        <v>80</v>
      </c>
      <c r="C17" t="s">
        <v>81</v>
      </c>
      <c r="D17" t="s">
        <v>82</v>
      </c>
      <c r="E17" t="s">
        <v>32</v>
      </c>
      <c r="F17" t="s">
        <v>17</v>
      </c>
      <c r="G17" t="s">
        <v>18</v>
      </c>
      <c r="H17" s="8">
        <v>45859</v>
      </c>
      <c r="I17" s="3">
        <v>410378</v>
      </c>
      <c r="J17" s="8">
        <v>45861</v>
      </c>
      <c r="K17" s="8">
        <v>45862</v>
      </c>
      <c r="L17" s="3">
        <v>121034</v>
      </c>
      <c r="M17" s="3">
        <v>0</v>
      </c>
    </row>
    <row r="18" spans="1:13" ht="16" x14ac:dyDescent="0.2">
      <c r="I18" s="6">
        <f>SUM(I4+I5+I6+I7+I8+I11+I12+I14+I15+I16+I17)</f>
        <v>4858138</v>
      </c>
      <c r="J18" s="7"/>
      <c r="K18" s="7"/>
      <c r="L18" s="6">
        <f>SUM(L4:L17)</f>
        <v>1915620</v>
      </c>
      <c r="M18" s="6">
        <f>SUM(M4:M17)</f>
        <v>36900</v>
      </c>
    </row>
    <row r="20" spans="1:13" ht="19" x14ac:dyDescent="0.25">
      <c r="A20" s="5" t="s">
        <v>83</v>
      </c>
    </row>
    <row r="22" spans="1:13" ht="16" x14ac:dyDescent="0.2">
      <c r="A22" s="4" t="s">
        <v>100</v>
      </c>
    </row>
    <row r="23" spans="1:13" x14ac:dyDescent="0.2">
      <c r="A23" s="9" t="s">
        <v>85</v>
      </c>
      <c r="B23" s="10" t="s">
        <v>86</v>
      </c>
      <c r="C23" s="11" t="s">
        <v>87</v>
      </c>
      <c r="D23" s="12" t="s">
        <v>88</v>
      </c>
      <c r="E23" s="13" t="s">
        <v>99</v>
      </c>
    </row>
    <row r="24" spans="1:13" ht="93" customHeight="1" x14ac:dyDescent="0.2">
      <c r="A24" s="14" t="s">
        <v>89</v>
      </c>
      <c r="B24" s="15" t="s">
        <v>90</v>
      </c>
      <c r="C24" s="16" t="s">
        <v>91</v>
      </c>
      <c r="D24" s="14" t="s">
        <v>92</v>
      </c>
      <c r="E24" s="17">
        <v>864725</v>
      </c>
    </row>
    <row r="25" spans="1:13" ht="93" customHeight="1" x14ac:dyDescent="0.2">
      <c r="A25" s="18" t="s">
        <v>93</v>
      </c>
      <c r="B25" s="19" t="s">
        <v>94</v>
      </c>
      <c r="C25" s="16" t="s">
        <v>95</v>
      </c>
      <c r="D25" s="14" t="s">
        <v>96</v>
      </c>
      <c r="E25" s="20">
        <v>5640600</v>
      </c>
    </row>
    <row r="26" spans="1:13" ht="93" customHeight="1" x14ac:dyDescent="0.2">
      <c r="A26" s="14" t="s">
        <v>97</v>
      </c>
      <c r="B26" s="21" t="s">
        <v>98</v>
      </c>
      <c r="C26" s="22" t="s">
        <v>95</v>
      </c>
      <c r="D26" s="23" t="s">
        <v>96</v>
      </c>
      <c r="E26" s="20">
        <v>320000</v>
      </c>
      <c r="F26" s="29">
        <f>SUM(E24:E26)</f>
        <v>6825325</v>
      </c>
      <c r="H26" s="29"/>
    </row>
    <row r="27" spans="1:13" ht="24.75" customHeight="1" x14ac:dyDescent="0.2"/>
    <row r="28" spans="1:13" ht="20" x14ac:dyDescent="0.25">
      <c r="A28" s="27" t="s">
        <v>101</v>
      </c>
      <c r="B28" s="28">
        <f>I18+L18+M18+E24+E25+E26</f>
        <v>13635983</v>
      </c>
      <c r="J28" s="29"/>
    </row>
    <row r="30" spans="1:13" x14ac:dyDescent="0.2">
      <c r="K30" s="29"/>
    </row>
    <row r="31" spans="1:13" x14ac:dyDescent="0.2">
      <c r="J31" s="30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Lara Lara</dc:creator>
  <cp:lastModifiedBy>Sofía Buckel</cp:lastModifiedBy>
  <dcterms:created xsi:type="dcterms:W3CDTF">2025-11-04T15:38:18Z</dcterms:created>
  <dcterms:modified xsi:type="dcterms:W3CDTF">2025-11-21T14:45:10Z</dcterms:modified>
</cp:coreProperties>
</file>